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ERSONALE\"/>
    </mc:Choice>
  </mc:AlternateContent>
  <xr:revisionPtr revIDLastSave="0" documentId="14_{165C735D-7B2D-4A81-B886-C1867F85FFFF}" xr6:coauthVersionLast="47" xr6:coauthVersionMax="47" xr10:uidLastSave="{00000000-0000-0000-0000-000000000000}"/>
  <bookViews>
    <workbookView xWindow="-108" yWindow="-108" windowWidth="23256" windowHeight="12576" tabRatio="599" xr2:uid="{EC30F5BA-ACAC-4589-8E69-DCEB98F76A53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C94" i="1"/>
  <c r="C90" i="1"/>
  <c r="B56" i="1"/>
  <c r="B8" i="1"/>
  <c r="C97" i="1"/>
  <c r="C95" i="1"/>
  <c r="C93" i="1"/>
  <c r="C92" i="1"/>
  <c r="C91" i="1"/>
  <c r="B98" i="1"/>
  <c r="B85" i="1"/>
  <c r="B78" i="1"/>
  <c r="B68" i="1"/>
  <c r="B33" i="1"/>
  <c r="B26" i="1"/>
  <c r="B16" i="1"/>
</calcChain>
</file>

<file path=xl/sharedStrings.xml><?xml version="1.0" encoding="utf-8"?>
<sst xmlns="http://schemas.openxmlformats.org/spreadsheetml/2006/main" count="82" uniqueCount="31">
  <si>
    <t>POSIZIONE DI LAVORO</t>
  </si>
  <si>
    <t>IMPORTO ANNUO LORDO EROGATO</t>
  </si>
  <si>
    <t>collaboratore tecnico</t>
  </si>
  <si>
    <t>collaboratore contabile</t>
  </si>
  <si>
    <t>operaio qualificato</t>
  </si>
  <si>
    <t>TOTALE</t>
  </si>
  <si>
    <t>assistente amministrativo</t>
  </si>
  <si>
    <t>assistente contabile</t>
  </si>
  <si>
    <t>coadiutore amministrativo</t>
  </si>
  <si>
    <t>cuoco specializzato</t>
  </si>
  <si>
    <t>INDENNITA'   HACCP</t>
  </si>
  <si>
    <t>addetto ai servizi ausiliari sc. Materna</t>
  </si>
  <si>
    <t xml:space="preserve">addetto ai servizi ausiliari </t>
  </si>
  <si>
    <t>custode forestale</t>
  </si>
  <si>
    <t>area direttiva 2018</t>
  </si>
  <si>
    <t>rischio e attività disagiate e mansioni poliv.  2018</t>
  </si>
  <si>
    <t>indennità per mansioni rilevanti 2018</t>
  </si>
  <si>
    <t>indennità  HACCP</t>
  </si>
  <si>
    <t>Fondo produttività  (quota B)   2018</t>
  </si>
  <si>
    <t>FOREG anno 2018  (quota A)   2018</t>
  </si>
  <si>
    <t>indennità di vigilanza</t>
  </si>
  <si>
    <t>indennità per lo svolgimento di attività tecniche 2018</t>
  </si>
  <si>
    <t>media</t>
  </si>
  <si>
    <t>INDENNITA'  AREA DIRETTIVA  ANNO  2019</t>
  </si>
  <si>
    <t>INDENNITA'  PER MANSIONI RILEVANTI  ANNO 2019</t>
  </si>
  <si>
    <t>FOREG  ANNO  2019  (quota  A)</t>
  </si>
  <si>
    <t>FOREG  ANNO  2019  (quota  B)</t>
  </si>
  <si>
    <t xml:space="preserve">INDENNITA' DI VIGILANZA  </t>
  </si>
  <si>
    <t>INDENNITA'  PER LO SVOLGIMENTO DI ATTIVITA' TECNICHE   ANNO 2019</t>
  </si>
  <si>
    <t>INDENNITA'   COMPLESSIVI CORRISPOSTE NELL'ANNO 2020</t>
  </si>
  <si>
    <t xml:space="preserve">INDENNITA' DI RISCHIO E ATTIVITA' DISAGIATE E MANSIONI POLIVALENTI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</si>
</sst>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2E2E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43" fontId="3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3" borderId="1" xfId="0" applyFont="1" applyFill="1" applyBorder="1"/>
    <xf numFmtId="43" fontId="3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3" fontId="2" fillId="0" borderId="2" xfId="1" applyFont="1" applyBorder="1"/>
    <xf numFmtId="43" fontId="2" fillId="0" borderId="2" xfId="1" applyFont="1" applyBorder="1" applyAlignment="1">
      <alignment wrapText="1"/>
    </xf>
    <xf numFmtId="43" fontId="2" fillId="0" borderId="2" xfId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3" fontId="2" fillId="3" borderId="2" xfId="1" applyFont="1" applyFill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E2E2E2"/>
      <color rgb="FFD1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C41E-9E62-4F6F-BCE7-871376689B0C}">
  <dimension ref="A1:C98"/>
  <sheetViews>
    <sheetView tabSelected="1" topLeftCell="A28" workbookViewId="0">
      <selection activeCell="B14" sqref="B14"/>
    </sheetView>
  </sheetViews>
  <sheetFormatPr defaultRowHeight="14.4" x14ac:dyDescent="0.3"/>
  <cols>
    <col min="1" max="1" width="42" customWidth="1"/>
    <col min="2" max="2" width="40" style="1" customWidth="1"/>
    <col min="3" max="3" width="14.21875" customWidth="1"/>
  </cols>
  <sheetData>
    <row r="1" spans="1:2" s="3" customFormat="1" ht="18" x14ac:dyDescent="0.35">
      <c r="A1" s="22" t="s">
        <v>23</v>
      </c>
      <c r="B1" s="22"/>
    </row>
    <row r="2" spans="1:2" s="3" customFormat="1" ht="18" x14ac:dyDescent="0.35">
      <c r="B2" s="4"/>
    </row>
    <row r="3" spans="1:2" s="3" customFormat="1" ht="18" x14ac:dyDescent="0.35">
      <c r="A3" s="7" t="s">
        <v>0</v>
      </c>
      <c r="B3" s="8" t="s">
        <v>1</v>
      </c>
    </row>
    <row r="4" spans="1:2" s="2" customFormat="1" ht="18" x14ac:dyDescent="0.35">
      <c r="A4" s="5" t="s">
        <v>2</v>
      </c>
      <c r="B4" s="6">
        <v>5484.71</v>
      </c>
    </row>
    <row r="5" spans="1:2" s="2" customFormat="1" ht="18" x14ac:dyDescent="0.35">
      <c r="A5" s="5" t="s">
        <v>3</v>
      </c>
      <c r="B5" s="6">
        <v>3427.94</v>
      </c>
    </row>
    <row r="6" spans="1:2" s="2" customFormat="1" ht="18" x14ac:dyDescent="0.35">
      <c r="A6" s="5" t="s">
        <v>2</v>
      </c>
      <c r="B6" s="6">
        <v>4387.7700000000004</v>
      </c>
    </row>
    <row r="7" spans="1:2" s="2" customFormat="1" ht="18" x14ac:dyDescent="0.35">
      <c r="A7" s="5" t="s">
        <v>3</v>
      </c>
      <c r="B7" s="6">
        <v>2285.29</v>
      </c>
    </row>
    <row r="8" spans="1:2" s="3" customFormat="1" ht="18" x14ac:dyDescent="0.35">
      <c r="A8" s="9" t="s">
        <v>5</v>
      </c>
      <c r="B8" s="8">
        <f>B4+B5+B6+B7</f>
        <v>15585.71</v>
      </c>
    </row>
    <row r="11" spans="1:2" s="3" customFormat="1" ht="24" customHeight="1" x14ac:dyDescent="0.35">
      <c r="A11" s="23" t="s">
        <v>30</v>
      </c>
      <c r="B11" s="23"/>
    </row>
    <row r="12" spans="1:2" s="3" customFormat="1" ht="18" x14ac:dyDescent="0.35">
      <c r="B12" s="4"/>
    </row>
    <row r="13" spans="1:2" s="3" customFormat="1" ht="18" x14ac:dyDescent="0.35">
      <c r="A13" s="7" t="s">
        <v>0</v>
      </c>
      <c r="B13" s="8" t="s">
        <v>1</v>
      </c>
    </row>
    <row r="14" spans="1:2" s="2" customFormat="1" ht="18" x14ac:dyDescent="0.35">
      <c r="A14" s="5" t="s">
        <v>4</v>
      </c>
      <c r="B14" s="6">
        <v>1000</v>
      </c>
    </row>
    <row r="15" spans="1:2" s="2" customFormat="1" ht="18" x14ac:dyDescent="0.35">
      <c r="A15" s="5"/>
      <c r="B15" s="6"/>
    </row>
    <row r="16" spans="1:2" s="2" customFormat="1" ht="18" x14ac:dyDescent="0.35">
      <c r="A16" s="9" t="s">
        <v>5</v>
      </c>
      <c r="B16" s="8">
        <f>B14</f>
        <v>1000</v>
      </c>
    </row>
    <row r="18" spans="1:2" s="3" customFormat="1" ht="18" x14ac:dyDescent="0.35">
      <c r="A18" s="22" t="s">
        <v>24</v>
      </c>
      <c r="B18" s="22"/>
    </row>
    <row r="19" spans="1:2" s="3" customFormat="1" ht="18" x14ac:dyDescent="0.35">
      <c r="B19" s="4"/>
    </row>
    <row r="20" spans="1:2" s="3" customFormat="1" ht="18" x14ac:dyDescent="0.35">
      <c r="B20" s="4"/>
    </row>
    <row r="21" spans="1:2" s="3" customFormat="1" ht="18" x14ac:dyDescent="0.35">
      <c r="A21" s="7" t="s">
        <v>0</v>
      </c>
      <c r="B21" s="8" t="s">
        <v>1</v>
      </c>
    </row>
    <row r="22" spans="1:2" s="2" customFormat="1" ht="18" x14ac:dyDescent="0.35">
      <c r="A22" s="5" t="s">
        <v>6</v>
      </c>
      <c r="B22" s="6">
        <v>1400</v>
      </c>
    </row>
    <row r="23" spans="1:2" s="2" customFormat="1" ht="18" x14ac:dyDescent="0.35">
      <c r="A23" s="5" t="s">
        <v>7</v>
      </c>
      <c r="B23" s="6">
        <v>933.33</v>
      </c>
    </row>
    <row r="24" spans="1:2" s="2" customFormat="1" ht="18" x14ac:dyDescent="0.35">
      <c r="A24" s="5" t="s">
        <v>8</v>
      </c>
      <c r="B24" s="6">
        <v>1000</v>
      </c>
    </row>
    <row r="25" spans="1:2" s="2" customFormat="1" ht="18" x14ac:dyDescent="0.35">
      <c r="A25" s="5" t="s">
        <v>9</v>
      </c>
      <c r="B25" s="6">
        <v>1000</v>
      </c>
    </row>
    <row r="26" spans="1:2" s="3" customFormat="1" ht="18" x14ac:dyDescent="0.35">
      <c r="A26" s="9" t="s">
        <v>5</v>
      </c>
      <c r="B26" s="8">
        <f>SUM(B22:B25)</f>
        <v>4333.33</v>
      </c>
    </row>
    <row r="28" spans="1:2" s="3" customFormat="1" ht="19.8" customHeight="1" x14ac:dyDescent="0.35">
      <c r="A28" s="23" t="s">
        <v>10</v>
      </c>
      <c r="B28" s="23"/>
    </row>
    <row r="29" spans="1:2" s="3" customFormat="1" ht="18" x14ac:dyDescent="0.35">
      <c r="B29" s="4"/>
    </row>
    <row r="30" spans="1:2" s="3" customFormat="1" ht="18" x14ac:dyDescent="0.35">
      <c r="A30" s="7" t="s">
        <v>0</v>
      </c>
      <c r="B30" s="8" t="s">
        <v>1</v>
      </c>
    </row>
    <row r="31" spans="1:2" s="2" customFormat="1" ht="18" x14ac:dyDescent="0.35">
      <c r="A31" s="5" t="s">
        <v>9</v>
      </c>
      <c r="B31" s="6">
        <v>336</v>
      </c>
    </row>
    <row r="32" spans="1:2" s="2" customFormat="1" ht="18" x14ac:dyDescent="0.35">
      <c r="A32" s="5"/>
      <c r="B32" s="6"/>
    </row>
    <row r="33" spans="1:2" s="2" customFormat="1" ht="18" x14ac:dyDescent="0.35">
      <c r="A33" s="9" t="s">
        <v>5</v>
      </c>
      <c r="B33" s="8">
        <f>B31</f>
        <v>336</v>
      </c>
    </row>
    <row r="35" spans="1:2" s="3" customFormat="1" ht="18" x14ac:dyDescent="0.35">
      <c r="A35" s="22" t="s">
        <v>25</v>
      </c>
      <c r="B35" s="22"/>
    </row>
    <row r="36" spans="1:2" s="3" customFormat="1" ht="18" x14ac:dyDescent="0.35">
      <c r="B36" s="4"/>
    </row>
    <row r="37" spans="1:2" s="3" customFormat="1" ht="18" x14ac:dyDescent="0.35">
      <c r="A37" s="7" t="s">
        <v>0</v>
      </c>
      <c r="B37" s="8" t="s">
        <v>1</v>
      </c>
    </row>
    <row r="38" spans="1:2" s="2" customFormat="1" ht="18" x14ac:dyDescent="0.35">
      <c r="A38" s="10" t="s">
        <v>2</v>
      </c>
      <c r="B38" s="6">
        <v>1097.95</v>
      </c>
    </row>
    <row r="39" spans="1:2" s="2" customFormat="1" ht="31.8" x14ac:dyDescent="0.35">
      <c r="A39" s="11" t="s">
        <v>11</v>
      </c>
      <c r="B39" s="6">
        <v>760.91</v>
      </c>
    </row>
    <row r="40" spans="1:2" s="2" customFormat="1" ht="18" x14ac:dyDescent="0.35">
      <c r="A40" s="10" t="s">
        <v>2</v>
      </c>
      <c r="B40" s="6">
        <v>1022.33</v>
      </c>
    </row>
    <row r="41" spans="1:2" s="2" customFormat="1" ht="18" x14ac:dyDescent="0.35">
      <c r="A41" s="10" t="s">
        <v>9</v>
      </c>
      <c r="B41" s="6">
        <v>894</v>
      </c>
    </row>
    <row r="42" spans="1:2" s="2" customFormat="1" ht="18" x14ac:dyDescent="0.35">
      <c r="A42" s="10" t="s">
        <v>12</v>
      </c>
      <c r="B42" s="6">
        <v>568.59</v>
      </c>
    </row>
    <row r="43" spans="1:2" s="2" customFormat="1" ht="18" x14ac:dyDescent="0.35">
      <c r="A43" s="10" t="s">
        <v>3</v>
      </c>
      <c r="B43" s="6">
        <v>1104</v>
      </c>
    </row>
    <row r="44" spans="1:2" s="2" customFormat="1" ht="18" x14ac:dyDescent="0.35">
      <c r="A44" s="10" t="s">
        <v>7</v>
      </c>
      <c r="B44" s="6">
        <v>975.91</v>
      </c>
    </row>
    <row r="45" spans="1:2" s="2" customFormat="1" ht="18" x14ac:dyDescent="0.35">
      <c r="A45" s="10" t="s">
        <v>6</v>
      </c>
      <c r="B45" s="6">
        <v>973.22</v>
      </c>
    </row>
    <row r="46" spans="1:2" s="2" customFormat="1" ht="18" x14ac:dyDescent="0.35">
      <c r="A46" s="10" t="s">
        <v>6</v>
      </c>
      <c r="B46" s="6">
        <v>894</v>
      </c>
    </row>
    <row r="47" spans="1:2" s="2" customFormat="1" ht="31.8" x14ac:dyDescent="0.35">
      <c r="A47" s="11" t="s">
        <v>11</v>
      </c>
      <c r="B47" s="6">
        <v>85.01</v>
      </c>
    </row>
    <row r="48" spans="1:2" s="2" customFormat="1" ht="18" x14ac:dyDescent="0.35">
      <c r="A48" s="11" t="s">
        <v>11</v>
      </c>
      <c r="B48" s="6">
        <v>165.84</v>
      </c>
    </row>
    <row r="49" spans="1:2" s="2" customFormat="1" ht="31.8" x14ac:dyDescent="0.35">
      <c r="A49" s="11" t="s">
        <v>11</v>
      </c>
      <c r="B49" s="6">
        <v>183.96</v>
      </c>
    </row>
    <row r="50" spans="1:2" s="2" customFormat="1" ht="18" x14ac:dyDescent="0.35">
      <c r="A50" s="10" t="s">
        <v>13</v>
      </c>
      <c r="B50" s="6">
        <v>525.69000000000005</v>
      </c>
    </row>
    <row r="51" spans="1:2" s="2" customFormat="1" ht="18" x14ac:dyDescent="0.35">
      <c r="A51" s="10" t="s">
        <v>13</v>
      </c>
      <c r="B51" s="6">
        <v>323.51</v>
      </c>
    </row>
    <row r="52" spans="1:2" s="2" customFormat="1" ht="18" x14ac:dyDescent="0.35">
      <c r="A52" s="10" t="s">
        <v>13</v>
      </c>
      <c r="B52" s="6">
        <v>819.55</v>
      </c>
    </row>
    <row r="53" spans="1:2" s="2" customFormat="1" ht="18" x14ac:dyDescent="0.35">
      <c r="A53" s="10" t="s">
        <v>13</v>
      </c>
      <c r="B53" s="6">
        <v>323.51</v>
      </c>
    </row>
    <row r="54" spans="1:2" s="2" customFormat="1" ht="18" x14ac:dyDescent="0.35">
      <c r="A54" s="10" t="s">
        <v>13</v>
      </c>
      <c r="B54" s="6">
        <v>528.39</v>
      </c>
    </row>
    <row r="55" spans="1:2" s="2" customFormat="1" ht="18" x14ac:dyDescent="0.35">
      <c r="A55" s="10" t="s">
        <v>4</v>
      </c>
      <c r="B55" s="6">
        <v>891.55</v>
      </c>
    </row>
    <row r="56" spans="1:2" s="2" customFormat="1" ht="18" x14ac:dyDescent="0.35">
      <c r="A56" s="9" t="s">
        <v>5</v>
      </c>
      <c r="B56" s="8">
        <f>SUM(B38:B55)</f>
        <v>12137.919999999998</v>
      </c>
    </row>
    <row r="58" spans="1:2" s="3" customFormat="1" ht="18" x14ac:dyDescent="0.35">
      <c r="A58" s="22" t="s">
        <v>26</v>
      </c>
      <c r="B58" s="22"/>
    </row>
    <row r="59" spans="1:2" s="3" customFormat="1" ht="18" x14ac:dyDescent="0.35">
      <c r="B59" s="4"/>
    </row>
    <row r="60" spans="1:2" s="3" customFormat="1" ht="18" x14ac:dyDescent="0.35">
      <c r="A60" s="7" t="s">
        <v>0</v>
      </c>
      <c r="B60" s="8" t="s">
        <v>1</v>
      </c>
    </row>
    <row r="61" spans="1:2" s="2" customFormat="1" ht="18" x14ac:dyDescent="0.35">
      <c r="A61" s="10" t="s">
        <v>2</v>
      </c>
      <c r="B61" s="6">
        <v>798.48</v>
      </c>
    </row>
    <row r="62" spans="1:2" s="2" customFormat="1" ht="18" x14ac:dyDescent="0.35">
      <c r="A62" s="10" t="s">
        <v>2</v>
      </c>
      <c r="B62" s="6">
        <v>906.04</v>
      </c>
    </row>
    <row r="63" spans="1:2" s="2" customFormat="1" ht="18" x14ac:dyDescent="0.35">
      <c r="A63" s="10" t="s">
        <v>3</v>
      </c>
      <c r="B63" s="6">
        <v>888.45</v>
      </c>
    </row>
    <row r="64" spans="1:2" s="2" customFormat="1" ht="18" x14ac:dyDescent="0.35">
      <c r="A64" s="10" t="s">
        <v>7</v>
      </c>
      <c r="B64" s="6">
        <v>798.48</v>
      </c>
    </row>
    <row r="65" spans="1:2" s="2" customFormat="1" ht="18" x14ac:dyDescent="0.35">
      <c r="A65" s="10" t="s">
        <v>6</v>
      </c>
      <c r="B65" s="6">
        <v>978.42</v>
      </c>
    </row>
    <row r="66" spans="1:2" s="2" customFormat="1" ht="18" x14ac:dyDescent="0.35">
      <c r="A66" s="10" t="s">
        <v>6</v>
      </c>
      <c r="B66" s="6">
        <v>828.47</v>
      </c>
    </row>
    <row r="67" spans="1:2" s="2" customFormat="1" ht="18" x14ac:dyDescent="0.35">
      <c r="A67" s="10" t="s">
        <v>4</v>
      </c>
      <c r="B67" s="6">
        <v>798.48</v>
      </c>
    </row>
    <row r="68" spans="1:2" s="2" customFormat="1" ht="18" x14ac:dyDescent="0.35">
      <c r="A68" s="9" t="s">
        <v>5</v>
      </c>
      <c r="B68" s="8">
        <f>SUM(B61:B67)</f>
        <v>5996.82</v>
      </c>
    </row>
    <row r="71" spans="1:2" s="3" customFormat="1" ht="19.8" customHeight="1" x14ac:dyDescent="0.35">
      <c r="A71" s="23" t="s">
        <v>27</v>
      </c>
      <c r="B71" s="23"/>
    </row>
    <row r="72" spans="1:2" s="3" customFormat="1" ht="18" x14ac:dyDescent="0.35">
      <c r="B72" s="4"/>
    </row>
    <row r="73" spans="1:2" s="3" customFormat="1" ht="18" x14ac:dyDescent="0.35">
      <c r="A73" s="7" t="s">
        <v>0</v>
      </c>
      <c r="B73" s="8" t="s">
        <v>1</v>
      </c>
    </row>
    <row r="74" spans="1:2" s="2" customFormat="1" ht="18" x14ac:dyDescent="0.35">
      <c r="A74" s="10" t="s">
        <v>13</v>
      </c>
      <c r="B74" s="6">
        <v>361.67</v>
      </c>
    </row>
    <row r="75" spans="1:2" s="2" customFormat="1" ht="18" x14ac:dyDescent="0.35">
      <c r="A75" s="10" t="s">
        <v>13</v>
      </c>
      <c r="B75" s="6">
        <v>1400</v>
      </c>
    </row>
    <row r="76" spans="1:2" s="2" customFormat="1" ht="18" x14ac:dyDescent="0.35">
      <c r="A76" s="10" t="s">
        <v>13</v>
      </c>
      <c r="B76" s="6">
        <v>1359.21</v>
      </c>
    </row>
    <row r="77" spans="1:2" s="2" customFormat="1" ht="18" x14ac:dyDescent="0.35">
      <c r="A77" s="10"/>
      <c r="B77" s="6"/>
    </row>
    <row r="78" spans="1:2" s="2" customFormat="1" ht="18" x14ac:dyDescent="0.35">
      <c r="A78" s="9" t="s">
        <v>5</v>
      </c>
      <c r="B78" s="8">
        <f>SUM(B74:B77)</f>
        <v>3120.88</v>
      </c>
    </row>
    <row r="80" spans="1:2" s="3" customFormat="1" ht="31.8" customHeight="1" x14ac:dyDescent="0.35">
      <c r="A80" s="23" t="s">
        <v>28</v>
      </c>
      <c r="B80" s="23"/>
    </row>
    <row r="81" spans="1:3" s="3" customFormat="1" ht="18" x14ac:dyDescent="0.35">
      <c r="B81" s="4"/>
    </row>
    <row r="82" spans="1:3" s="3" customFormat="1" ht="18" x14ac:dyDescent="0.35">
      <c r="A82" s="7" t="s">
        <v>0</v>
      </c>
      <c r="B82" s="8" t="s">
        <v>1</v>
      </c>
    </row>
    <row r="83" spans="1:3" s="2" customFormat="1" ht="18" x14ac:dyDescent="0.35">
      <c r="A83" s="10" t="s">
        <v>2</v>
      </c>
      <c r="B83" s="6">
        <v>597.26</v>
      </c>
    </row>
    <row r="84" spans="1:3" s="2" customFormat="1" ht="18" x14ac:dyDescent="0.35">
      <c r="A84" s="10"/>
      <c r="B84" s="6"/>
    </row>
    <row r="85" spans="1:3" s="2" customFormat="1" ht="18" x14ac:dyDescent="0.35">
      <c r="A85" s="18" t="s">
        <v>5</v>
      </c>
      <c r="B85" s="8">
        <f>B83</f>
        <v>597.26</v>
      </c>
    </row>
    <row r="86" spans="1:3" ht="15.6" x14ac:dyDescent="0.3">
      <c r="A86" s="10"/>
    </row>
    <row r="88" spans="1:3" s="3" customFormat="1" ht="19.8" customHeight="1" x14ac:dyDescent="0.35">
      <c r="A88" s="23" t="s">
        <v>29</v>
      </c>
      <c r="B88" s="23"/>
    </row>
    <row r="89" spans="1:3" ht="18" x14ac:dyDescent="0.35">
      <c r="C89" s="17" t="s">
        <v>22</v>
      </c>
    </row>
    <row r="90" spans="1:3" s="2" customFormat="1" ht="18" x14ac:dyDescent="0.35">
      <c r="A90" s="10" t="s">
        <v>14</v>
      </c>
      <c r="B90" s="14">
        <v>15585.71</v>
      </c>
      <c r="C90" s="20">
        <f>B90/4</f>
        <v>3896.4274999999998</v>
      </c>
    </row>
    <row r="91" spans="1:3" s="12" customFormat="1" ht="31.8" x14ac:dyDescent="0.35">
      <c r="A91" s="11" t="s">
        <v>15</v>
      </c>
      <c r="B91" s="15">
        <v>1000</v>
      </c>
      <c r="C91" s="20">
        <f>B91/1</f>
        <v>1000</v>
      </c>
    </row>
    <row r="92" spans="1:3" s="2" customFormat="1" ht="18" x14ac:dyDescent="0.35">
      <c r="A92" s="10" t="s">
        <v>16</v>
      </c>
      <c r="B92" s="14">
        <v>4333.33</v>
      </c>
      <c r="C92" s="20">
        <f>B92/4</f>
        <v>1083.3325</v>
      </c>
    </row>
    <row r="93" spans="1:3" s="2" customFormat="1" ht="18" x14ac:dyDescent="0.35">
      <c r="A93" s="10" t="s">
        <v>17</v>
      </c>
      <c r="B93" s="14">
        <v>336</v>
      </c>
      <c r="C93" s="20">
        <f>B93/1</f>
        <v>336</v>
      </c>
    </row>
    <row r="94" spans="1:3" s="2" customFormat="1" ht="18" x14ac:dyDescent="0.35">
      <c r="A94" s="10" t="s">
        <v>19</v>
      </c>
      <c r="B94" s="14">
        <v>12137.92</v>
      </c>
      <c r="C94" s="20">
        <f>B94/18</f>
        <v>674.32888888888886</v>
      </c>
    </row>
    <row r="95" spans="1:3" s="2" customFormat="1" ht="18" x14ac:dyDescent="0.35">
      <c r="A95" s="10" t="s">
        <v>18</v>
      </c>
      <c r="B95" s="14">
        <v>5996.82</v>
      </c>
      <c r="C95" s="20">
        <f>B95/7</f>
        <v>856.68857142857144</v>
      </c>
    </row>
    <row r="96" spans="1:3" s="2" customFormat="1" ht="18" x14ac:dyDescent="0.35">
      <c r="A96" s="10" t="s">
        <v>20</v>
      </c>
      <c r="B96" s="14">
        <v>3120.88</v>
      </c>
      <c r="C96" s="20">
        <f>B96/3</f>
        <v>1040.2933333333333</v>
      </c>
    </row>
    <row r="97" spans="1:3" s="13" customFormat="1" ht="31.2" x14ac:dyDescent="0.3">
      <c r="A97" s="11" t="s">
        <v>21</v>
      </c>
      <c r="B97" s="16">
        <v>597.26</v>
      </c>
      <c r="C97" s="21">
        <f>B97/1</f>
        <v>597.26</v>
      </c>
    </row>
    <row r="98" spans="1:3" s="2" customFormat="1" ht="18" x14ac:dyDescent="0.35">
      <c r="A98" s="18" t="s">
        <v>5</v>
      </c>
      <c r="B98" s="19">
        <f>SUM(B90:B97)</f>
        <v>43107.92</v>
      </c>
      <c r="C98" s="5"/>
    </row>
  </sheetData>
  <mergeCells count="9">
    <mergeCell ref="A58:B58"/>
    <mergeCell ref="A71:B71"/>
    <mergeCell ref="A80:B80"/>
    <mergeCell ref="A88:B88"/>
    <mergeCell ref="A1:B1"/>
    <mergeCell ref="A11:B11"/>
    <mergeCell ref="A18:B18"/>
    <mergeCell ref="A28:B28"/>
    <mergeCell ref="A35:B35"/>
  </mergeCells>
  <pageMargins left="0.31496062992125984" right="0.31496062992125984" top="0.35433070866141736" bottom="0.35433070866141736" header="0.31496062992125984" footer="0.31496062992125984"/>
  <pageSetup paperSize="9" orientation="landscape" r:id="rId1"/>
  <rowBreaks count="2" manualBreakCount="2">
    <brk id="26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Casagrande Ivo</dc:creator>
  <cp:lastModifiedBy>Casagrande Ivo</cp:lastModifiedBy>
  <cp:lastPrinted>2021-05-31T13:54:40Z</cp:lastPrinted>
  <dcterms:created xsi:type="dcterms:W3CDTF">2021-05-31T12:25:43Z</dcterms:created>
  <dcterms:modified xsi:type="dcterms:W3CDTF">2021-05-31T13:55:02Z</dcterms:modified>
</cp:coreProperties>
</file>